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9E38BEB4-7F1A-4E17-AE1C-A01271FE6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لة النظافه" sheetId="1" r:id="rId1"/>
  </sheets>
  <calcPr calcId="191029"/>
</workbook>
</file>

<file path=xl/calcChain.xml><?xml version="1.0" encoding="utf-8"?>
<calcChain xmlns="http://schemas.openxmlformats.org/spreadsheetml/2006/main">
  <c r="E15" i="1" l="1"/>
  <c r="J14" i="1"/>
  <c r="I14" i="1" s="1"/>
  <c r="J4" i="1"/>
  <c r="I4" i="1" s="1"/>
  <c r="J5" i="1"/>
  <c r="I5" i="1" s="1"/>
  <c r="J6" i="1"/>
  <c r="I6" i="1" s="1"/>
  <c r="J7" i="1"/>
  <c r="I7" i="1" s="1"/>
  <c r="J8" i="1"/>
  <c r="I8" i="1" s="1"/>
  <c r="J9" i="1"/>
  <c r="I9" i="1" s="1"/>
  <c r="J10" i="1"/>
  <c r="I10" i="1" s="1"/>
  <c r="J11" i="1"/>
  <c r="I11" i="1" s="1"/>
  <c r="J12" i="1"/>
  <c r="I12" i="1" s="1"/>
  <c r="J13" i="1"/>
  <c r="I13" i="1" s="1"/>
  <c r="J3" i="1"/>
  <c r="I15" i="1" l="1"/>
  <c r="J15" i="1"/>
  <c r="L14" i="1"/>
  <c r="L4" i="1"/>
  <c r="L15" i="1" l="1"/>
  <c r="L12" i="1"/>
  <c r="L5" i="1" l="1"/>
  <c r="L11" i="1"/>
  <c r="L6" i="1" l="1"/>
  <c r="L7" i="1"/>
  <c r="L9" i="1"/>
  <c r="L10" i="1"/>
  <c r="L13" i="1"/>
  <c r="K15" i="1" l="1"/>
  <c r="L3" i="1" l="1"/>
  <c r="I3" i="1"/>
  <c r="L8" i="1"/>
</calcChain>
</file>

<file path=xl/sharedStrings.xml><?xml version="1.0" encoding="utf-8"?>
<sst xmlns="http://schemas.openxmlformats.org/spreadsheetml/2006/main" count="47" uniqueCount="37">
  <si>
    <t>م</t>
  </si>
  <si>
    <t xml:space="preserve">رقم الاقامه </t>
  </si>
  <si>
    <t>رقم العامل</t>
  </si>
  <si>
    <t>الوظيفه</t>
  </si>
  <si>
    <t>الراتب</t>
  </si>
  <si>
    <t>الغياب/الخصم</t>
  </si>
  <si>
    <t>صافي الراتب بعد خصم الغياب</t>
  </si>
  <si>
    <t>الراتب المستحق</t>
  </si>
  <si>
    <t>ملاحظــــــــــات</t>
  </si>
  <si>
    <t>اسماعيل مصطفي اسماعيل</t>
  </si>
  <si>
    <t xml:space="preserve">مساعد ميكانيكي </t>
  </si>
  <si>
    <t>سلة النظافه</t>
  </si>
  <si>
    <t>مختار عبدالله عثمان</t>
  </si>
  <si>
    <t>هارون حسن محمد</t>
  </si>
  <si>
    <t>فرحان محمد اسماعيل</t>
  </si>
  <si>
    <t>ماهاد ادم علي</t>
  </si>
  <si>
    <t>جوهر مهدي ابراهيم</t>
  </si>
  <si>
    <t>محمد عبدي محمد</t>
  </si>
  <si>
    <t>الاجمــــــــــــالي</t>
  </si>
  <si>
    <t>الحسابات</t>
  </si>
  <si>
    <t>عضو مجلس الادارة</t>
  </si>
  <si>
    <t>رضوان نادي بورلا</t>
  </si>
  <si>
    <t>محمد عبد احمد</t>
  </si>
  <si>
    <t>محفوظ عبده محمد</t>
  </si>
  <si>
    <t>خارج الدوام</t>
  </si>
  <si>
    <t>بدل سكن</t>
  </si>
  <si>
    <t xml:space="preserve">ساعات الشهر </t>
  </si>
  <si>
    <t xml:space="preserve">الساعات الفعلية </t>
  </si>
  <si>
    <t xml:space="preserve">مدير المشروع </t>
  </si>
  <si>
    <t xml:space="preserve">المدير التنفيذي </t>
  </si>
  <si>
    <t>A28242753</t>
  </si>
  <si>
    <t xml:space="preserve">عبدالحفيظ حلمي عبدالحفيظ </t>
  </si>
  <si>
    <t xml:space="preserve">شاهين شاه علم </t>
  </si>
  <si>
    <t xml:space="preserve">كشف بعمال  سلة النظافه برج مجدول  شهر نوفمبر  2021 </t>
  </si>
  <si>
    <t>2497538430</t>
  </si>
  <si>
    <t>تاريخ المابشرة يوم 6/11/2021</t>
  </si>
  <si>
    <t>تاريخ المباشرة يوم 2/11/2021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</si>
</sst>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2" fillId="2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4ADCB2-2AF2-44DD-86B1-5B389536DEE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rightToLeft="1" tabSelected="1" topLeftCell="C1" workbookViewId="0">
      <selection activeCell="R7" sqref="R7"/>
    </sheetView>
  </sheetViews>
  <sheetFormatPr defaultRowHeight="18.75" x14ac:dyDescent="0.25"/>
  <cols>
    <col min="1" max="1" width="5.7109375" style="1" customWidth="1"/>
    <col min="2" max="2" width="18.7109375" style="1" customWidth="1"/>
    <col min="3" max="3" width="30.7109375" style="22" bestFit="1" customWidth="1"/>
    <col min="4" max="4" width="20.5703125" style="1" customWidth="1"/>
    <col min="5" max="7" width="13.140625" style="1" customWidth="1"/>
    <col min="8" max="8" width="17" style="1" bestFit="1" customWidth="1"/>
    <col min="9" max="9" width="15.7109375" style="1" customWidth="1"/>
    <col min="10" max="10" width="16.5703125" style="1" customWidth="1"/>
    <col min="11" max="11" width="10.5703125" style="1" customWidth="1"/>
    <col min="12" max="12" width="13.42578125" style="1" customWidth="1"/>
    <col min="13" max="13" width="22.42578125" style="23" customWidth="1"/>
    <col min="14" max="16384" width="9.140625" style="1"/>
  </cols>
  <sheetData>
    <row r="1" spans="1:13" x14ac:dyDescent="0.25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56.25" x14ac:dyDescent="0.2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2" t="s">
        <v>25</v>
      </c>
      <c r="G2" s="2" t="s">
        <v>26</v>
      </c>
      <c r="H2" s="2" t="s">
        <v>27</v>
      </c>
      <c r="I2" s="5" t="s">
        <v>5</v>
      </c>
      <c r="J2" s="3" t="s">
        <v>6</v>
      </c>
      <c r="K2" s="3" t="s">
        <v>24</v>
      </c>
      <c r="L2" s="3" t="s">
        <v>7</v>
      </c>
      <c r="M2" s="3" t="s">
        <v>8</v>
      </c>
    </row>
    <row r="3" spans="1:13" ht="30.75" customHeight="1" x14ac:dyDescent="0.25">
      <c r="A3" s="4">
        <v>1</v>
      </c>
      <c r="B3" s="12">
        <v>2022490847</v>
      </c>
      <c r="C3" s="16" t="s">
        <v>9</v>
      </c>
      <c r="D3" s="4" t="s">
        <v>10</v>
      </c>
      <c r="E3" s="7">
        <v>3500</v>
      </c>
      <c r="F3" s="7">
        <v>0</v>
      </c>
      <c r="G3" s="7">
        <v>240</v>
      </c>
      <c r="H3" s="7">
        <v>236.5</v>
      </c>
      <c r="I3" s="8">
        <f>E3-J3</f>
        <v>51.041666666666515</v>
      </c>
      <c r="J3" s="4">
        <f>(E3/G3)*H3</f>
        <v>3448.9583333333335</v>
      </c>
      <c r="K3" s="4">
        <v>0</v>
      </c>
      <c r="L3" s="9">
        <f>J3+K3+F3</f>
        <v>3448.9583333333335</v>
      </c>
      <c r="M3" s="6"/>
    </row>
    <row r="4" spans="1:13" ht="30.75" customHeight="1" x14ac:dyDescent="0.25">
      <c r="A4" s="4">
        <v>2</v>
      </c>
      <c r="B4" s="12" t="s">
        <v>30</v>
      </c>
      <c r="C4" s="16" t="s">
        <v>31</v>
      </c>
      <c r="D4" s="16" t="s">
        <v>10</v>
      </c>
      <c r="E4" s="28">
        <v>3500</v>
      </c>
      <c r="F4" s="7">
        <v>0</v>
      </c>
      <c r="G4" s="7">
        <v>240</v>
      </c>
      <c r="H4" s="7">
        <v>239.25</v>
      </c>
      <c r="I4" s="8">
        <f>E4-J4</f>
        <v>10.9375</v>
      </c>
      <c r="J4" s="4">
        <f>(E4/G4)*H4</f>
        <v>3489.0625</v>
      </c>
      <c r="K4" s="4">
        <v>0</v>
      </c>
      <c r="L4" s="9">
        <f>J4+K4+F4</f>
        <v>3489.0625</v>
      </c>
      <c r="M4" s="32" t="s">
        <v>36</v>
      </c>
    </row>
    <row r="5" spans="1:13" s="13" customFormat="1" ht="30.75" customHeight="1" x14ac:dyDescent="0.3">
      <c r="A5" s="4">
        <v>3</v>
      </c>
      <c r="B5" s="10">
        <v>2350165409</v>
      </c>
      <c r="C5" s="16" t="s">
        <v>22</v>
      </c>
      <c r="D5" s="11" t="s">
        <v>11</v>
      </c>
      <c r="E5" s="7">
        <v>2300</v>
      </c>
      <c r="F5" s="7">
        <v>0</v>
      </c>
      <c r="G5" s="7">
        <v>240</v>
      </c>
      <c r="H5" s="7">
        <v>232</v>
      </c>
      <c r="I5" s="8">
        <f t="shared" ref="I5:I14" si="0">E5-J5</f>
        <v>76.666666666666515</v>
      </c>
      <c r="J5" s="4">
        <f t="shared" ref="J5:J14" si="1">(E5/G5)*H5</f>
        <v>2223.3333333333335</v>
      </c>
      <c r="K5" s="4">
        <v>0</v>
      </c>
      <c r="L5" s="9">
        <f t="shared" ref="L5:L14" si="2">J5+K5+F5</f>
        <v>2223.3333333333335</v>
      </c>
      <c r="M5" s="12"/>
    </row>
    <row r="6" spans="1:13" s="13" customFormat="1" ht="30.75" customHeight="1" x14ac:dyDescent="0.25">
      <c r="A6" s="4">
        <v>4</v>
      </c>
      <c r="B6" s="10">
        <v>2384349532</v>
      </c>
      <c r="C6" s="16" t="s">
        <v>12</v>
      </c>
      <c r="D6" s="4" t="s">
        <v>11</v>
      </c>
      <c r="E6" s="7">
        <v>2300</v>
      </c>
      <c r="F6" s="7">
        <v>0</v>
      </c>
      <c r="G6" s="7">
        <v>240</v>
      </c>
      <c r="H6" s="7">
        <v>240</v>
      </c>
      <c r="I6" s="8">
        <f t="shared" si="0"/>
        <v>0</v>
      </c>
      <c r="J6" s="4">
        <f t="shared" si="1"/>
        <v>2300</v>
      </c>
      <c r="K6" s="4">
        <v>0</v>
      </c>
      <c r="L6" s="9">
        <f t="shared" si="2"/>
        <v>2300</v>
      </c>
      <c r="M6" s="12"/>
    </row>
    <row r="7" spans="1:13" s="13" customFormat="1" ht="30.75" customHeight="1" x14ac:dyDescent="0.25">
      <c r="A7" s="4">
        <v>5</v>
      </c>
      <c r="B7" s="10">
        <v>2390741615</v>
      </c>
      <c r="C7" s="16" t="s">
        <v>13</v>
      </c>
      <c r="D7" s="4" t="s">
        <v>11</v>
      </c>
      <c r="E7" s="7">
        <v>2300</v>
      </c>
      <c r="F7" s="7">
        <v>0</v>
      </c>
      <c r="G7" s="7">
        <v>240</v>
      </c>
      <c r="H7" s="7">
        <v>240</v>
      </c>
      <c r="I7" s="8">
        <f t="shared" si="0"/>
        <v>0</v>
      </c>
      <c r="J7" s="4">
        <f t="shared" si="1"/>
        <v>2300</v>
      </c>
      <c r="K7" s="4">
        <v>0</v>
      </c>
      <c r="L7" s="9">
        <f t="shared" si="2"/>
        <v>2300</v>
      </c>
      <c r="M7" s="12"/>
    </row>
    <row r="8" spans="1:13" s="13" customFormat="1" ht="30.75" customHeight="1" x14ac:dyDescent="0.25">
      <c r="A8" s="4">
        <v>6</v>
      </c>
      <c r="B8" s="10">
        <v>2363030475</v>
      </c>
      <c r="C8" s="16" t="s">
        <v>14</v>
      </c>
      <c r="D8" s="4" t="s">
        <v>11</v>
      </c>
      <c r="E8" s="7">
        <v>2300</v>
      </c>
      <c r="F8" s="7">
        <v>0</v>
      </c>
      <c r="G8" s="7">
        <v>240</v>
      </c>
      <c r="H8" s="7">
        <v>240</v>
      </c>
      <c r="I8" s="8">
        <f t="shared" si="0"/>
        <v>0</v>
      </c>
      <c r="J8" s="4">
        <f t="shared" si="1"/>
        <v>2300</v>
      </c>
      <c r="K8" s="4">
        <v>0</v>
      </c>
      <c r="L8" s="9">
        <f t="shared" si="2"/>
        <v>2300</v>
      </c>
      <c r="M8" s="12"/>
    </row>
    <row r="9" spans="1:13" s="13" customFormat="1" ht="30.75" customHeight="1" x14ac:dyDescent="0.25">
      <c r="A9" s="4">
        <v>7</v>
      </c>
      <c r="B9" s="10">
        <v>2326946767</v>
      </c>
      <c r="C9" s="16" t="s">
        <v>15</v>
      </c>
      <c r="D9" s="4" t="s">
        <v>11</v>
      </c>
      <c r="E9" s="7">
        <v>2300</v>
      </c>
      <c r="F9" s="7">
        <v>0</v>
      </c>
      <c r="G9" s="7">
        <v>240</v>
      </c>
      <c r="H9" s="7">
        <v>240</v>
      </c>
      <c r="I9" s="8">
        <f t="shared" si="0"/>
        <v>0</v>
      </c>
      <c r="J9" s="4">
        <f t="shared" si="1"/>
        <v>2300</v>
      </c>
      <c r="K9" s="4">
        <v>0</v>
      </c>
      <c r="L9" s="9">
        <f t="shared" si="2"/>
        <v>2300</v>
      </c>
      <c r="M9" s="12"/>
    </row>
    <row r="10" spans="1:13" s="13" customFormat="1" ht="30.75" customHeight="1" x14ac:dyDescent="0.25">
      <c r="A10" s="4">
        <v>8</v>
      </c>
      <c r="B10" s="14">
        <v>2486562032</v>
      </c>
      <c r="C10" s="16" t="s">
        <v>16</v>
      </c>
      <c r="D10" s="4" t="s">
        <v>11</v>
      </c>
      <c r="E10" s="15">
        <v>2300</v>
      </c>
      <c r="F10" s="15">
        <v>0</v>
      </c>
      <c r="G10" s="7">
        <v>240</v>
      </c>
      <c r="H10" s="15">
        <v>224</v>
      </c>
      <c r="I10" s="8">
        <f t="shared" si="0"/>
        <v>153.33333333333303</v>
      </c>
      <c r="J10" s="4">
        <f t="shared" si="1"/>
        <v>2146.666666666667</v>
      </c>
      <c r="K10" s="16">
        <v>0</v>
      </c>
      <c r="L10" s="9">
        <f t="shared" si="2"/>
        <v>2146.666666666667</v>
      </c>
      <c r="M10" s="17"/>
    </row>
    <row r="11" spans="1:13" s="13" customFormat="1" ht="30.75" customHeight="1" x14ac:dyDescent="0.25">
      <c r="A11" s="4">
        <v>9</v>
      </c>
      <c r="B11" s="14">
        <v>2317846067</v>
      </c>
      <c r="C11" s="16" t="s">
        <v>21</v>
      </c>
      <c r="D11" s="16" t="s">
        <v>11</v>
      </c>
      <c r="E11" s="28">
        <v>2300</v>
      </c>
      <c r="F11" s="28">
        <v>0</v>
      </c>
      <c r="G11" s="28">
        <v>240</v>
      </c>
      <c r="H11" s="28">
        <v>240</v>
      </c>
      <c r="I11" s="25">
        <f t="shared" si="0"/>
        <v>0</v>
      </c>
      <c r="J11" s="16">
        <f t="shared" si="1"/>
        <v>2300</v>
      </c>
      <c r="K11" s="16">
        <v>0</v>
      </c>
      <c r="L11" s="29">
        <f t="shared" si="2"/>
        <v>2300</v>
      </c>
      <c r="M11" s="17"/>
    </row>
    <row r="12" spans="1:13" s="13" customFormat="1" ht="30.75" customHeight="1" x14ac:dyDescent="0.25">
      <c r="A12" s="4">
        <v>10</v>
      </c>
      <c r="B12" s="14">
        <v>2499417182</v>
      </c>
      <c r="C12" s="30" t="s">
        <v>23</v>
      </c>
      <c r="D12" s="4" t="s">
        <v>11</v>
      </c>
      <c r="E12" s="15">
        <v>2300</v>
      </c>
      <c r="F12" s="15">
        <v>0</v>
      </c>
      <c r="G12" s="7">
        <v>240</v>
      </c>
      <c r="H12" s="15">
        <v>239.75</v>
      </c>
      <c r="I12" s="8">
        <f t="shared" si="0"/>
        <v>2.3958333333330302</v>
      </c>
      <c r="J12" s="4">
        <f t="shared" si="1"/>
        <v>2297.604166666667</v>
      </c>
      <c r="K12" s="16">
        <v>0</v>
      </c>
      <c r="L12" s="9">
        <f t="shared" si="2"/>
        <v>2297.604166666667</v>
      </c>
      <c r="M12" s="25"/>
    </row>
    <row r="13" spans="1:13" s="13" customFormat="1" ht="30.75" customHeight="1" x14ac:dyDescent="0.25">
      <c r="A13" s="4">
        <v>11</v>
      </c>
      <c r="B13" s="14">
        <v>2387033893</v>
      </c>
      <c r="C13" s="16" t="s">
        <v>17</v>
      </c>
      <c r="D13" s="16" t="s">
        <v>11</v>
      </c>
      <c r="E13" s="28">
        <v>2300</v>
      </c>
      <c r="F13" s="15">
        <v>0</v>
      </c>
      <c r="G13" s="7">
        <v>240</v>
      </c>
      <c r="H13" s="15">
        <v>232</v>
      </c>
      <c r="I13" s="8">
        <f t="shared" si="0"/>
        <v>76.666666666666515</v>
      </c>
      <c r="J13" s="4">
        <f t="shared" si="1"/>
        <v>2223.3333333333335</v>
      </c>
      <c r="K13" s="16">
        <v>0</v>
      </c>
      <c r="L13" s="9">
        <f t="shared" si="2"/>
        <v>2223.3333333333335</v>
      </c>
      <c r="M13" s="17"/>
    </row>
    <row r="14" spans="1:13" s="13" customFormat="1" ht="30.75" customHeight="1" x14ac:dyDescent="0.25">
      <c r="A14" s="4">
        <v>12</v>
      </c>
      <c r="B14" s="14" t="s">
        <v>34</v>
      </c>
      <c r="C14" s="40" t="s">
        <v>32</v>
      </c>
      <c r="D14" s="16" t="s">
        <v>11</v>
      </c>
      <c r="E14" s="28">
        <v>2000</v>
      </c>
      <c r="F14" s="15">
        <v>0</v>
      </c>
      <c r="G14" s="7">
        <v>240</v>
      </c>
      <c r="H14" s="15">
        <v>192</v>
      </c>
      <c r="I14" s="8">
        <f t="shared" si="0"/>
        <v>400</v>
      </c>
      <c r="J14" s="4">
        <f t="shared" si="1"/>
        <v>1600</v>
      </c>
      <c r="K14" s="16">
        <v>0</v>
      </c>
      <c r="L14" s="9">
        <f t="shared" si="2"/>
        <v>1600</v>
      </c>
      <c r="M14" s="31" t="s">
        <v>35</v>
      </c>
    </row>
    <row r="15" spans="1:13" s="13" customFormat="1" ht="40.5" customHeight="1" x14ac:dyDescent="0.25">
      <c r="A15" s="34" t="s">
        <v>18</v>
      </c>
      <c r="B15" s="35"/>
      <c r="C15" s="35"/>
      <c r="D15" s="36"/>
      <c r="E15" s="15">
        <f>SUM(E3:E14)</f>
        <v>29700</v>
      </c>
      <c r="F15" s="15"/>
      <c r="G15" s="15"/>
      <c r="H15" s="15"/>
      <c r="I15" s="15">
        <f>SUM(I3:I14)</f>
        <v>771.04166666666561</v>
      </c>
      <c r="J15" s="15">
        <f>SUM(J3:J14)</f>
        <v>28928.958333333336</v>
      </c>
      <c r="K15" s="15">
        <f>SUM(K3:K13)</f>
        <v>0</v>
      </c>
      <c r="L15" s="26">
        <f>SUM(L3:L14)</f>
        <v>28928.958333333336</v>
      </c>
      <c r="M15" s="17"/>
    </row>
    <row r="16" spans="1:13" s="13" customFormat="1" x14ac:dyDescent="0.25">
      <c r="A16" s="18"/>
      <c r="B16" s="18"/>
      <c r="C16" s="18"/>
      <c r="D16" s="18"/>
      <c r="E16" s="19"/>
      <c r="F16" s="19"/>
      <c r="G16" s="19"/>
      <c r="H16" s="19"/>
      <c r="I16" s="19"/>
      <c r="J16" s="18"/>
      <c r="K16" s="19"/>
      <c r="L16" s="20"/>
      <c r="M16" s="21"/>
    </row>
    <row r="17" spans="1:14" s="13" customFormat="1" x14ac:dyDescent="0.25">
      <c r="A17" s="18"/>
      <c r="B17" s="18"/>
      <c r="C17" s="18"/>
      <c r="D17" s="18"/>
      <c r="E17" s="19"/>
      <c r="F17" s="19"/>
      <c r="G17" s="19"/>
      <c r="H17" s="19"/>
      <c r="I17" s="19"/>
      <c r="J17" s="18"/>
      <c r="K17" s="19"/>
      <c r="L17" s="20"/>
      <c r="M17" s="21"/>
    </row>
    <row r="18" spans="1:14" s="13" customFormat="1" x14ac:dyDescent="0.25">
      <c r="A18" s="18"/>
      <c r="B18" s="37" t="s">
        <v>19</v>
      </c>
      <c r="C18" s="37"/>
      <c r="D18" s="24" t="s">
        <v>28</v>
      </c>
      <c r="E18" s="39" t="s">
        <v>29</v>
      </c>
      <c r="F18" s="39"/>
      <c r="G18" s="39"/>
      <c r="H18" s="39"/>
      <c r="I18" s="27"/>
      <c r="J18" s="39" t="s">
        <v>20</v>
      </c>
      <c r="K18" s="39"/>
      <c r="L18" s="38"/>
      <c r="M18" s="38"/>
      <c r="N18" s="38"/>
    </row>
  </sheetData>
  <mergeCells count="6">
    <mergeCell ref="A1:M1"/>
    <mergeCell ref="A15:D15"/>
    <mergeCell ref="B18:C18"/>
    <mergeCell ref="L18:N18"/>
    <mergeCell ref="E18:H18"/>
    <mergeCell ref="J18:K18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سلة النظافه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2021-11-24T13:09:46Z</dcterms:modified>
</cp:coreProperties>
</file>